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<sst xmlns="http://schemas.openxmlformats.org/spreadsheetml/2006/main" count="2327" uniqueCount="636">
  <si>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</si>
  <si>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</si>
  <si>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</si>
  <si>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</si>
  <si>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</si>
  <si>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</si>
  <si>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</si>
  <si>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</si>
  <si>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</si>
  <si>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</si>
  <si>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</si>
  <si>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</si>
  <si>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</si>
  <si>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</si>
  <si>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</si>
  <si>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</si>
  <si>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</si>
  <si>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</si>
  <si>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</si>
  <si>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</si>
  <si>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</si>
  <si>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</si>
  <si>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</si>
  <si>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</si>
  <si>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</si>
  <si>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</si>
  <si>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</si>
  <si>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</si>
  <si>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</si>
  <si>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</si>
  <si>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</si>
  <si>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</si>
  <si>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</si>
  <si>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</si>
  <si>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</si>
  <si>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</si>
  <si>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</si>
  <si>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</si>
  <si>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</si>
  <si>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</si>
  <si>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</si>
  <si>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</si>
  <si>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</si>
  <si>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</si>
  <si>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</si>
  <si>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</si>
  <si>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</si>
  <si>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</si>
  <si>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</si>
  <si>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</si>
  <si>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</si>
  <si>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</si>
  <si>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</si>
  <si>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</si>
  <si>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</si>
  <si>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</si>
  <si>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</si>
  <si>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</si>
  <si>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</si>
  <si>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</si>
  <si>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</si>
  <si>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</si>
  <si>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</si>
  <si>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</si>
  <si>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</si>
  <si>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</si>
  <si>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</si>
  <si>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</si>
  <si>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</si>
  <si>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</si>
  <si>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</si>
  <si>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</si>
  <si>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</si>
  <si>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</si>
  <si>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</si>
  <si>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</si>
  <si>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</si>
  <si>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</si>
  <si>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</si>
  <si>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</si>
  <si>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</si>
  <si>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</si>
  <si>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"ОКВД"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</si>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</sst>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300006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328</v>
      </c>
      <c r="H10" s="50">
        <v>10</v>
      </c>
      <c r="I10" s="50">
        <v>318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328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328</v>
      </c>
      <c r="AB10" s="12">
        <f t="shared" ref="AB10:AB41" si="12">H10+R10</f>
        <v>10</v>
      </c>
      <c r="AC10" s="12">
        <f t="shared" ref="AC10:AC41" si="13">I10+S10</f>
        <v>318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328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7939</v>
      </c>
      <c r="H17" s="50">
        <v>195</v>
      </c>
      <c r="I17" s="50">
        <v>7744</v>
      </c>
      <c r="J17" s="50">
        <v>10400</v>
      </c>
      <c r="K17" s="16">
        <v>4.2</v>
      </c>
      <c r="L17" s="18">
        <f t="shared" si="2"/>
        <v>43680</v>
      </c>
      <c r="M17" s="19">
        <f t="shared" si="3"/>
        <v>51619</v>
      </c>
      <c r="N17" s="56">
        <v>0</v>
      </c>
      <c r="O17" s="51">
        <v>0</v>
      </c>
      <c r="P17" s="3">
        <f t="shared" si="4"/>
        <v>0</v>
      </c>
      <c r="Q17" s="12">
        <f t="shared" si="5"/>
        <v>6951</v>
      </c>
      <c r="R17" s="50">
        <v>350</v>
      </c>
      <c r="S17" s="50">
        <v>6601</v>
      </c>
      <c r="T17" s="50">
        <v>7000</v>
      </c>
      <c r="U17" s="16">
        <v>4.2</v>
      </c>
      <c r="V17" s="18">
        <f t="shared" si="6"/>
        <v>29400</v>
      </c>
      <c r="W17" s="59">
        <f t="shared" si="7"/>
        <v>36351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14890</v>
      </c>
      <c r="AB17" s="18">
        <f t="shared" si="12"/>
        <v>545</v>
      </c>
      <c r="AC17" s="18">
        <f t="shared" si="13"/>
        <v>14345</v>
      </c>
      <c r="AD17" s="18">
        <f t="shared" si="14"/>
        <v>17400</v>
      </c>
      <c r="AE17" s="18">
        <f t="shared" si="15"/>
        <v>73080</v>
      </c>
      <c r="AF17" s="18">
        <f t="shared" si="16"/>
        <v>87970</v>
      </c>
      <c r="AG17" s="80">
        <v>5000</v>
      </c>
      <c r="AH17" s="81">
        <f t="shared" si="17"/>
        <v>18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8267</v>
      </c>
      <c r="H68" s="65">
        <f t="shared" si="36"/>
        <v>205</v>
      </c>
      <c r="I68" s="65">
        <f t="shared" si="36"/>
        <v>8062</v>
      </c>
      <c r="J68" s="65">
        <f t="shared" si="36"/>
        <v>10400</v>
      </c>
      <c r="K68" s="23">
        <f>ROUND(L68/J68,0)</f>
        <v>4</v>
      </c>
      <c r="L68" s="65">
        <f t="shared" ref="L68:Q68" si="37">SUM(L10:L67)</f>
        <v>43680</v>
      </c>
      <c r="M68" s="65">
        <f t="shared" si="37"/>
        <v>51947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6951</v>
      </c>
      <c r="R68" s="65">
        <f t="shared" ref="R68" si="38">SUM(R10:R67)</f>
        <v>350</v>
      </c>
      <c r="S68" s="65">
        <f t="shared" ref="S68:AH68" si="39">SUM(S10:S67)</f>
        <v>6601</v>
      </c>
      <c r="T68" s="65">
        <f t="shared" si="39"/>
        <v>7000</v>
      </c>
      <c r="U68" s="23">
        <f t="shared" si="39"/>
        <v>141.89999999999998</v>
      </c>
      <c r="V68" s="65">
        <f t="shared" si="39"/>
        <v>29400</v>
      </c>
      <c r="W68" s="65">
        <f t="shared" si="39"/>
        <v>36351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15218</v>
      </c>
      <c r="AB68" s="65">
        <f t="shared" si="39"/>
        <v>555</v>
      </c>
      <c r="AC68" s="65">
        <f t="shared" si="39"/>
        <v>14663</v>
      </c>
      <c r="AD68" s="65">
        <f t="shared" si="39"/>
        <v>17400</v>
      </c>
      <c r="AE68" s="65">
        <f t="shared" si="39"/>
        <v>73080</v>
      </c>
      <c r="AF68" s="65">
        <f t="shared" si="39"/>
        <v>88298</v>
      </c>
      <c r="AG68" s="65">
        <f t="shared" si="39"/>
        <v>180151</v>
      </c>
      <c r="AH68" s="65">
        <f t="shared" si="39"/>
        <v>18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4</v>
      </c>
      <c r="H17" s="149">
        <v>0</v>
      </c>
      <c r="I17" s="149">
        <v>4</v>
      </c>
      <c r="J17" s="149">
        <v>0</v>
      </c>
      <c r="K17" s="16">
        <v>4.2</v>
      </c>
      <c r="L17" s="145">
        <f t="shared" si="2"/>
        <v>0</v>
      </c>
      <c r="M17" s="146">
        <f t="shared" si="3"/>
        <v>4</v>
      </c>
      <c r="N17" s="160">
        <v>0</v>
      </c>
      <c r="O17" s="159">
        <v>0</v>
      </c>
      <c r="P17" s="140">
        <f t="shared" si="4"/>
        <v>0</v>
      </c>
      <c r="Q17" s="142">
        <f t="shared" si="5"/>
        <v>1</v>
      </c>
      <c r="R17" s="149">
        <v>0</v>
      </c>
      <c r="S17" s="149">
        <v>1</v>
      </c>
      <c r="T17" s="149">
        <v>0</v>
      </c>
      <c r="U17" s="16">
        <v>4.2</v>
      </c>
      <c r="V17" s="145">
        <f t="shared" si="6"/>
        <v>0</v>
      </c>
      <c r="W17" s="151">
        <f t="shared" si="7"/>
        <v>1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5</v>
      </c>
      <c r="AB17" s="145">
        <f t="shared" si="12"/>
        <v>0</v>
      </c>
      <c r="AC17" s="145">
        <f t="shared" si="13"/>
        <v>5</v>
      </c>
      <c r="AD17" s="145">
        <f t="shared" si="14"/>
        <v>0</v>
      </c>
      <c r="AE17" s="145">
        <f t="shared" si="15"/>
        <v>0</v>
      </c>
      <c r="AF17" s="145">
        <f t="shared" si="16"/>
        <v>5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</v>
      </c>
      <c r="H68" s="65">
        <f t="shared" si="36"/>
        <v>0</v>
      </c>
      <c r="I68" s="65">
        <f t="shared" si="36"/>
        <v>4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4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</v>
      </c>
      <c r="R68" s="65"/>
      <c r="S68" s="65">
        <f t="shared" ref="S68:AH68" si="38">SUM(S10:S67)</f>
        <v>1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</v>
      </c>
      <c r="AB68" s="65">
        <f t="shared" si="38"/>
        <v>0</v>
      </c>
      <c r="AC68" s="65">
        <f t="shared" si="38"/>
        <v>5</v>
      </c>
      <c r="AD68" s="65">
        <f t="shared" si="38"/>
        <v>0</v>
      </c>
      <c r="AE68" s="65">
        <f t="shared" si="38"/>
        <v>0</v>
      </c>
      <c r="AF68" s="65">
        <f t="shared" si="38"/>
        <v>5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300006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300006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0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0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0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0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0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0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0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0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5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5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0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22000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0</v>
      </c>
    </row>
    <row r="234" spans="1:5">
      <c r="A234" s="139"/>
      <c r="B234" s="139" t="s">
        <v>160</v>
      </c>
      <c r="C234" s="139"/>
      <c r="D234" s="172"/>
      <c r="E234" s="139">
        <f>SUM(E7:E233)</f>
        <v>22010</v>
      </c>
    </row>
    <row r="237" spans="1:5">
      <c r="D237" s="105" t="s">
        <v>626</v>
      </c>
    </row>
    <row r="238" spans="1:5">
      <c r="D238" s="172" t="s">
        <v>569</v>
      </c>
      <c r="E238" s="139">
        <v>0</v>
      </c>
    </row>
    <row r="239" spans="1:5">
      <c r="D239" s="172" t="s">
        <v>611</v>
      </c>
      <c r="E239" s="139">
        <v>22000</v>
      </c>
    </row>
    <row r="240" spans="1:5">
      <c r="D240" s="172" t="s">
        <v>175</v>
      </c>
      <c r="E240" s="139">
        <v>0</v>
      </c>
    </row>
    <row r="241" spans="4:5">
      <c r="D241" s="172" t="s">
        <v>621</v>
      </c>
      <c r="E241" s="139">
        <v>0</v>
      </c>
    </row>
    <row r="242" spans="4:5">
      <c r="D242" s="172" t="s">
        <v>616</v>
      </c>
      <c r="E242" s="139">
        <v>0</v>
      </c>
    </row>
    <row r="243" spans="4:5">
      <c r="D243" s="172" t="s">
        <v>348</v>
      </c>
      <c r="E243" s="139">
        <v>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10</v>
      </c>
    </row>
    <row r="246" spans="4:5">
      <c r="D246" s="172" t="s">
        <v>162</v>
      </c>
      <c r="E246" s="139">
        <v>0</v>
      </c>
    </row>
    <row r="247" spans="4:5">
      <c r="D247" s="172" t="s">
        <v>546</v>
      </c>
      <c r="E247" s="139">
        <v>0</v>
      </c>
    </row>
    <row r="248" spans="4:5">
      <c r="D248" s="172" t="s">
        <v>160</v>
      </c>
      <c r="E248" s="139">
        <f>SUM(E238:E247)</f>
        <v>22010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300006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300006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1"/>
  <sheetViews>
    <sheetView tabSelected="1" view="pageBreakPreview" zoomScale="90" zoomScaleNormal="100" zoomScaleSheetLayoutView="90" workbookViewId="0">
      <pane xSplit="3" ySplit="10" topLeftCell="J54" activePane="bottomRight" state="frozen"/>
      <selection pane="topRight" activeCell="D1" sqref="D1"/>
      <selection pane="bottomLeft" activeCell="A10" sqref="A10"/>
      <selection pane="bottomRight" activeCell="C2" sqref="C2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0" customHeight="1">
      <c r="A1" s="72"/>
      <c r="J1" s="1"/>
      <c r="K1" s="1"/>
      <c r="N1" s="1"/>
      <c r="S1" s="1"/>
      <c r="T1" s="1"/>
      <c r="U1" s="240" t="s">
        <v>634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241" t="s">
        <v>635</v>
      </c>
      <c r="D4" s="215">
        <v>300006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138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328</v>
      </c>
      <c r="H11" s="149">
        <v>10</v>
      </c>
      <c r="I11" s="149">
        <v>318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328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328</v>
      </c>
      <c r="AB11" s="142">
        <f t="shared" ref="AB11:AB42" si="12">H11+R11</f>
        <v>10</v>
      </c>
      <c r="AC11" s="142">
        <f t="shared" ref="AC11:AC42" si="13">I11+S11</f>
        <v>318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328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7935</v>
      </c>
      <c r="H18" s="149">
        <v>195</v>
      </c>
      <c r="I18" s="149">
        <v>7740</v>
      </c>
      <c r="J18" s="149">
        <v>10400</v>
      </c>
      <c r="K18" s="16">
        <v>4.2</v>
      </c>
      <c r="L18" s="145">
        <f t="shared" si="2"/>
        <v>43680</v>
      </c>
      <c r="M18" s="146">
        <f t="shared" si="3"/>
        <v>51615</v>
      </c>
      <c r="N18" s="160">
        <v>0</v>
      </c>
      <c r="O18" s="159">
        <v>0</v>
      </c>
      <c r="P18" s="140">
        <f t="shared" si="4"/>
        <v>0</v>
      </c>
      <c r="Q18" s="142">
        <f t="shared" si="5"/>
        <v>6950</v>
      </c>
      <c r="R18" s="149">
        <v>350</v>
      </c>
      <c r="S18" s="149">
        <v>6600</v>
      </c>
      <c r="T18" s="149">
        <v>7000</v>
      </c>
      <c r="U18" s="16">
        <v>4.2</v>
      </c>
      <c r="V18" s="145">
        <f t="shared" si="6"/>
        <v>29400</v>
      </c>
      <c r="W18" s="151">
        <f t="shared" si="7"/>
        <v>36350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14885</v>
      </c>
      <c r="AB18" s="145">
        <f t="shared" si="12"/>
        <v>545</v>
      </c>
      <c r="AC18" s="145">
        <f t="shared" si="13"/>
        <v>14340</v>
      </c>
      <c r="AD18" s="145">
        <f t="shared" si="14"/>
        <v>17400</v>
      </c>
      <c r="AE18" s="145">
        <f t="shared" si="15"/>
        <v>73080</v>
      </c>
      <c r="AF18" s="145">
        <f t="shared" si="16"/>
        <v>87965</v>
      </c>
      <c r="AG18" s="154">
        <v>5000</v>
      </c>
      <c r="AH18">
        <f t="shared" si="17"/>
        <v>18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8263</v>
      </c>
      <c r="H69" s="65">
        <f t="shared" si="36"/>
        <v>205</v>
      </c>
      <c r="I69" s="65">
        <f t="shared" si="36"/>
        <v>8058</v>
      </c>
      <c r="J69" s="65">
        <f t="shared" si="36"/>
        <v>10400</v>
      </c>
      <c r="K69" s="23">
        <f>ROUND(L69/J69,0)</f>
        <v>4</v>
      </c>
      <c r="L69" s="65">
        <f t="shared" ref="L69:Q69" si="37">SUM(L11:L68)</f>
        <v>43680</v>
      </c>
      <c r="M69" s="65">
        <f t="shared" si="37"/>
        <v>51943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6950</v>
      </c>
      <c r="R69" s="65"/>
      <c r="S69" s="65">
        <f t="shared" ref="S69:AH69" si="38">SUM(S11:S68)</f>
        <v>6600</v>
      </c>
      <c r="T69" s="65">
        <f t="shared" si="38"/>
        <v>7000</v>
      </c>
      <c r="U69" s="23">
        <f t="shared" si="38"/>
        <v>141.89999999999998</v>
      </c>
      <c r="V69" s="65">
        <f t="shared" si="38"/>
        <v>29400</v>
      </c>
      <c r="W69" s="65">
        <f t="shared" si="38"/>
        <v>36350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15213</v>
      </c>
      <c r="AB69" s="65">
        <f t="shared" si="38"/>
        <v>555</v>
      </c>
      <c r="AC69" s="65">
        <f t="shared" si="38"/>
        <v>14658</v>
      </c>
      <c r="AD69" s="65">
        <f t="shared" si="38"/>
        <v>17400</v>
      </c>
      <c r="AE69" s="65">
        <f t="shared" si="38"/>
        <v>73080</v>
      </c>
      <c r="AF69" s="65">
        <f t="shared" si="38"/>
        <v>88293</v>
      </c>
      <c r="AG69" s="65">
        <f t="shared" si="38"/>
        <v>180151</v>
      </c>
      <c r="AH69">
        <f t="shared" si="38"/>
        <v>18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2025-07-04T11:10:40Z</cp:lastPrinted>
  <dcterms:created xsi:type="dcterms:W3CDTF">2016-01-04T13:41:28Z</dcterms:created>
  <dcterms:modified xsi:type="dcterms:W3CDTF">2025-07-04T11:10:46Z</dcterms:modified>
</cp:coreProperties>
</file>